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ance\Families\All Finance Files\Schools\Schools Forum and Cabinet Reports\2019-20 reports\December 2019\Growth Fund\"/>
    </mc:Choice>
  </mc:AlternateContent>
  <xr:revisionPtr revIDLastSave="0" documentId="8_{A06855C1-055C-4F2B-8683-3724BE6E7A98}" xr6:coauthVersionLast="41" xr6:coauthVersionMax="41" xr10:uidLastSave="{00000000-0000-0000-0000-000000000000}"/>
  <bookViews>
    <workbookView xWindow="-110" yWindow="-110" windowWidth="19420" windowHeight="10420" xr2:uid="{554FCF05-67BD-4240-9B47-F023F9C2A253}"/>
  </bookViews>
  <sheets>
    <sheet name="Sheet1" sheetId="1" r:id="rId1"/>
  </sheets>
  <definedNames>
    <definedName name="_xlnm.Print_Area" localSheetId="0">Sheet1!$A$1:$N$71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I1" i="1" l="1"/>
  <c r="I7" i="1" s="1"/>
  <c r="J7" i="1" s="1"/>
  <c r="I4" i="1" l="1"/>
  <c r="J4" i="1" s="1"/>
  <c r="I10" i="1"/>
  <c r="J10" i="1" s="1"/>
  <c r="I47" i="1"/>
  <c r="J47" i="1" s="1"/>
  <c r="I46" i="1"/>
  <c r="J46" i="1" s="1"/>
  <c r="I19" i="1"/>
  <c r="J19" i="1" s="1"/>
  <c r="I61" i="1"/>
  <c r="J61" i="1" s="1"/>
  <c r="I36" i="1"/>
  <c r="J36" i="1" s="1"/>
  <c r="I43" i="1"/>
  <c r="J43" i="1" s="1"/>
  <c r="I26" i="1"/>
  <c r="J26" i="1" s="1"/>
  <c r="I17" i="1"/>
  <c r="J17" i="1" s="1"/>
  <c r="I8" i="1"/>
  <c r="J8" i="1" s="1"/>
  <c r="I63" i="1"/>
  <c r="J63" i="1" s="1"/>
  <c r="I28" i="1"/>
  <c r="J28" i="1" s="1"/>
  <c r="I70" i="1"/>
  <c r="J70" i="1" s="1"/>
  <c r="I45" i="1"/>
  <c r="J45" i="1" s="1"/>
  <c r="I27" i="1"/>
  <c r="J27" i="1" s="1"/>
  <c r="I69" i="1"/>
  <c r="J69" i="1" s="1"/>
  <c r="I60" i="1"/>
  <c r="J60" i="1" s="1"/>
  <c r="I51" i="1"/>
  <c r="J51" i="1" s="1"/>
  <c r="I42" i="1"/>
  <c r="J42" i="1" s="1"/>
  <c r="I33" i="1"/>
  <c r="J33" i="1" s="1"/>
  <c r="I6" i="1"/>
  <c r="J6" i="1" s="1"/>
  <c r="I54" i="1"/>
  <c r="J54" i="1" s="1"/>
  <c r="I37" i="1"/>
  <c r="J37" i="1" s="1"/>
  <c r="I52" i="1"/>
  <c r="J52" i="1" s="1"/>
  <c r="I68" i="1"/>
  <c r="J68" i="1" s="1"/>
  <c r="I59" i="1"/>
  <c r="J59" i="1" s="1"/>
  <c r="I24" i="1"/>
  <c r="J24" i="1" s="1"/>
  <c r="I15" i="1"/>
  <c r="J15" i="1" s="1"/>
  <c r="I56" i="1"/>
  <c r="J56" i="1" s="1"/>
  <c r="I11" i="1"/>
  <c r="J11" i="1" s="1"/>
  <c r="I58" i="1"/>
  <c r="J58" i="1" s="1"/>
  <c r="I49" i="1"/>
  <c r="J49" i="1" s="1"/>
  <c r="I40" i="1"/>
  <c r="J40" i="1" s="1"/>
  <c r="I31" i="1"/>
  <c r="J31" i="1" s="1"/>
  <c r="I22" i="1"/>
  <c r="J22" i="1" s="1"/>
  <c r="I14" i="1"/>
  <c r="J14" i="1" s="1"/>
  <c r="I5" i="1"/>
  <c r="J5" i="1" s="1"/>
  <c r="I65" i="1"/>
  <c r="J65" i="1" s="1"/>
  <c r="I38" i="1"/>
  <c r="J38" i="1" s="1"/>
  <c r="I29" i="1"/>
  <c r="J29" i="1" s="1"/>
  <c r="I20" i="1"/>
  <c r="J20" i="1" s="1"/>
  <c r="I13" i="1"/>
  <c r="J13" i="1" s="1"/>
  <c r="I64" i="1"/>
  <c r="J64" i="1" s="1"/>
  <c r="I55" i="1"/>
  <c r="J55" i="1" s="1"/>
  <c r="I50" i="1"/>
  <c r="J50" i="1" s="1"/>
  <c r="I41" i="1"/>
  <c r="J41" i="1" s="1"/>
  <c r="I32" i="1"/>
  <c r="J32" i="1" s="1"/>
  <c r="I23" i="1"/>
  <c r="J23" i="1" s="1"/>
  <c r="I18" i="1"/>
  <c r="J18" i="1" s="1"/>
  <c r="I9" i="1"/>
  <c r="J9" i="1" s="1"/>
  <c r="I67" i="1"/>
  <c r="J67" i="1" s="1"/>
  <c r="I62" i="1"/>
  <c r="J62" i="1" s="1"/>
  <c r="I53" i="1"/>
  <c r="J53" i="1" s="1"/>
  <c r="I44" i="1"/>
  <c r="J44" i="1" s="1"/>
  <c r="I35" i="1"/>
  <c r="J35" i="1" s="1"/>
  <c r="I30" i="1"/>
  <c r="J30" i="1" s="1"/>
  <c r="I21" i="1"/>
  <c r="J21" i="1" s="1"/>
  <c r="I12" i="1"/>
  <c r="J12" i="1" s="1"/>
  <c r="I71" i="1"/>
  <c r="J71" i="1" s="1"/>
  <c r="I66" i="1"/>
  <c r="J66" i="1" s="1"/>
  <c r="I57" i="1"/>
  <c r="J57" i="1" s="1"/>
  <c r="I48" i="1"/>
  <c r="J48" i="1" s="1"/>
  <c r="I39" i="1"/>
  <c r="J39" i="1" s="1"/>
  <c r="I34" i="1"/>
  <c r="J34" i="1" s="1"/>
  <c r="I25" i="1"/>
  <c r="J25" i="1" s="1"/>
  <c r="I16" i="1"/>
  <c r="J16" i="1" s="1"/>
  <c r="L1" i="1"/>
  <c r="L12" i="1" s="1"/>
  <c r="M12" i="1" s="1"/>
  <c r="L4" i="1" l="1"/>
  <c r="M4" i="1" s="1"/>
  <c r="L57" i="1"/>
  <c r="M57" i="1" s="1"/>
  <c r="L50" i="1"/>
  <c r="M50" i="1" s="1"/>
  <c r="L28" i="1"/>
  <c r="M28" i="1" s="1"/>
  <c r="L22" i="1"/>
  <c r="M22" i="1" s="1"/>
  <c r="L20" i="1"/>
  <c r="M20" i="1" s="1"/>
  <c r="L53" i="1"/>
  <c r="M53" i="1" s="1"/>
  <c r="L69" i="1"/>
  <c r="M69" i="1" s="1"/>
  <c r="L46" i="1"/>
  <c r="M46" i="1" s="1"/>
  <c r="L16" i="1"/>
  <c r="M16" i="1" s="1"/>
  <c r="L63" i="1"/>
  <c r="M63" i="1" s="1"/>
  <c r="L35" i="1"/>
  <c r="M35" i="1" s="1"/>
  <c r="L10" i="1"/>
  <c r="M10" i="1" s="1"/>
  <c r="L61" i="1"/>
  <c r="M61" i="1" s="1"/>
  <c r="L8" i="1"/>
  <c r="M8" i="1" s="1"/>
  <c r="L58" i="1"/>
  <c r="M58" i="1" s="1"/>
  <c r="L34" i="1"/>
  <c r="M34" i="1" s="1"/>
  <c r="L6" i="1"/>
  <c r="M6" i="1" s="1"/>
  <c r="L68" i="1"/>
  <c r="M68" i="1" s="1"/>
  <c r="L56" i="1"/>
  <c r="M56" i="1" s="1"/>
  <c r="L45" i="1"/>
  <c r="M45" i="1" s="1"/>
  <c r="L32" i="1"/>
  <c r="M32" i="1" s="1"/>
  <c r="L18" i="1"/>
  <c r="M18" i="1" s="1"/>
  <c r="L5" i="1"/>
  <c r="M5" i="1" s="1"/>
  <c r="L66" i="1"/>
  <c r="M66" i="1" s="1"/>
  <c r="L55" i="1"/>
  <c r="M55" i="1" s="1"/>
  <c r="L40" i="1"/>
  <c r="M40" i="1" s="1"/>
  <c r="L29" i="1"/>
  <c r="M29" i="1" s="1"/>
  <c r="L17" i="1"/>
  <c r="M17" i="1" s="1"/>
  <c r="L52" i="1"/>
  <c r="M52" i="1" s="1"/>
  <c r="L39" i="1"/>
  <c r="M39" i="1" s="1"/>
  <c r="L26" i="1"/>
  <c r="M26" i="1" s="1"/>
  <c r="L62" i="1"/>
  <c r="M62" i="1" s="1"/>
  <c r="L51" i="1"/>
  <c r="M51" i="1" s="1"/>
  <c r="L38" i="1"/>
  <c r="M38" i="1" s="1"/>
  <c r="L23" i="1"/>
  <c r="M23" i="1" s="1"/>
  <c r="L11" i="1"/>
  <c r="M11" i="1" s="1"/>
  <c r="L67" i="1"/>
  <c r="M67" i="1" s="1"/>
  <c r="L44" i="1"/>
  <c r="M44" i="1" s="1"/>
  <c r="L33" i="1"/>
  <c r="M33" i="1" s="1"/>
  <c r="L27" i="1"/>
  <c r="M27" i="1" s="1"/>
  <c r="L21" i="1"/>
  <c r="M21" i="1" s="1"/>
  <c r="L15" i="1"/>
  <c r="M15" i="1" s="1"/>
  <c r="L9" i="1"/>
  <c r="M9" i="1" s="1"/>
  <c r="L65" i="1"/>
  <c r="M65" i="1" s="1"/>
  <c r="L60" i="1"/>
  <c r="M60" i="1" s="1"/>
  <c r="L49" i="1"/>
  <c r="M49" i="1" s="1"/>
  <c r="L43" i="1"/>
  <c r="M43" i="1" s="1"/>
  <c r="L37" i="1"/>
  <c r="M37" i="1" s="1"/>
  <c r="L31" i="1"/>
  <c r="M31" i="1" s="1"/>
  <c r="L25" i="1"/>
  <c r="M25" i="1" s="1"/>
  <c r="L14" i="1"/>
  <c r="M14" i="1" s="1"/>
  <c r="L71" i="1"/>
  <c r="M71" i="1" s="1"/>
  <c r="L64" i="1"/>
  <c r="M64" i="1" s="1"/>
  <c r="L54" i="1"/>
  <c r="M54" i="1" s="1"/>
  <c r="L48" i="1"/>
  <c r="M48" i="1" s="1"/>
  <c r="L42" i="1"/>
  <c r="M42" i="1" s="1"/>
  <c r="L36" i="1"/>
  <c r="M36" i="1" s="1"/>
  <c r="L24" i="1"/>
  <c r="M24" i="1" s="1"/>
  <c r="L19" i="1"/>
  <c r="M19" i="1" s="1"/>
  <c r="L13" i="1"/>
  <c r="M13" i="1" s="1"/>
  <c r="L7" i="1"/>
  <c r="M7" i="1" s="1"/>
  <c r="L70" i="1"/>
  <c r="M70" i="1" s="1"/>
  <c r="L59" i="1"/>
  <c r="M59" i="1" s="1"/>
  <c r="L47" i="1"/>
  <c r="M47" i="1" s="1"/>
  <c r="L41" i="1"/>
  <c r="M41" i="1" s="1"/>
  <c r="L30" i="1"/>
  <c r="M30" i="1" s="1"/>
</calcChain>
</file>

<file path=xl/sharedStrings.xml><?xml version="1.0" encoding="utf-8"?>
<sst xmlns="http://schemas.openxmlformats.org/spreadsheetml/2006/main" count="77" uniqueCount="75">
  <si>
    <t>School Name</t>
  </si>
  <si>
    <t>Chase Lane Primary School</t>
  </si>
  <si>
    <t>Whitehall Primary School</t>
  </si>
  <si>
    <t>Downsell Primary School</t>
  </si>
  <si>
    <t>Newport School</t>
  </si>
  <si>
    <t>Chapel End Infant School and Early Years Centre</t>
  </si>
  <si>
    <t>Edinburgh Primary School</t>
  </si>
  <si>
    <t>Greenleaf Primary School</t>
  </si>
  <si>
    <t>Handsworth Primary School</t>
  </si>
  <si>
    <t>Thorpe Hall Primary School</t>
  </si>
  <si>
    <t>The Winns Primary School</t>
  </si>
  <si>
    <t>Woodford Green Primary School</t>
  </si>
  <si>
    <t>Oakhill Primary School</t>
  </si>
  <si>
    <t>Henry Maynard Primary School</t>
  </si>
  <si>
    <t>South Grove Primary School</t>
  </si>
  <si>
    <t>Dawlish Primary School</t>
  </si>
  <si>
    <t>Gwyn Jones Primary School</t>
  </si>
  <si>
    <t>George Tomlinson Primary School</t>
  </si>
  <si>
    <t>Mission Grove Primary School</t>
  </si>
  <si>
    <t>Coppermill Primary School</t>
  </si>
  <si>
    <t>Stoneydown Park School</t>
  </si>
  <si>
    <t>Parkside Primary School</t>
  </si>
  <si>
    <t>The Jenny Hammond Primary School</t>
  </si>
  <si>
    <t>Ainslie Wood Primary School</t>
  </si>
  <si>
    <t>Barn Croft Primary School</t>
  </si>
  <si>
    <t>Chingford CofE Primary School</t>
  </si>
  <si>
    <t>St Mary's Catholic Primary School</t>
  </si>
  <si>
    <t>St Joseph's Catholic Junior School</t>
  </si>
  <si>
    <t>St Joseph's Catholic Infant School</t>
  </si>
  <si>
    <t>Our Lady and St George's Catholic Primary School</t>
  </si>
  <si>
    <t>St Patrick's Catholic Primary School</t>
  </si>
  <si>
    <t>Frederick Bremer School</t>
  </si>
  <si>
    <t>Heathcote School &amp; Science College</t>
  </si>
  <si>
    <t>Willowfield School</t>
  </si>
  <si>
    <t>Leytonstone School</t>
  </si>
  <si>
    <t>Walthamstow School for Girls</t>
  </si>
  <si>
    <t>Kelmscott School</t>
  </si>
  <si>
    <t>Holy Family Catholic School</t>
  </si>
  <si>
    <t>Buxton School</t>
  </si>
  <si>
    <t>Lime Academy Larkswood</t>
  </si>
  <si>
    <t>Yardley Primary School</t>
  </si>
  <si>
    <t>Davies Lane Primary School</t>
  </si>
  <si>
    <t>Hillyfield Primary Academy</t>
  </si>
  <si>
    <t>Emmanuel Community School</t>
  </si>
  <si>
    <t>Willow Brook Primary School Academy</t>
  </si>
  <si>
    <t>The Woodside Primary Academy</t>
  </si>
  <si>
    <t>Chapel End Junior Academy</t>
  </si>
  <si>
    <t>Riverley Primary School</t>
  </si>
  <si>
    <t>Sybourn Primary School</t>
  </si>
  <si>
    <t>Thomas Gamuel Primary School</t>
  </si>
  <si>
    <t>Walthamstow Primary Academy</t>
  </si>
  <si>
    <t>Longshaw Primary School</t>
  </si>
  <si>
    <t>Roger Ascham Primary School</t>
  </si>
  <si>
    <t>Chingford Hall Primary School</t>
  </si>
  <si>
    <t>Whittingham Primary Academy</t>
  </si>
  <si>
    <t>Mayville Primary School</t>
  </si>
  <si>
    <t>St Saviour's Church of England Primary School</t>
  </si>
  <si>
    <t>St Mary's CofE Primary School</t>
  </si>
  <si>
    <t>Barclay Primary School</t>
  </si>
  <si>
    <t>Selwyn Primary School</t>
  </si>
  <si>
    <t>South Chingford Foundation School</t>
  </si>
  <si>
    <t>Eden Girls' School Waltham Forest</t>
  </si>
  <si>
    <t>Connaught School for Girls</t>
  </si>
  <si>
    <t>Norlington School and 6th Form</t>
  </si>
  <si>
    <t>Highams Park School</t>
  </si>
  <si>
    <t>Chingford Foundation School</t>
  </si>
  <si>
    <t>Walthamstow Academy</t>
  </si>
  <si>
    <t>Lammas School and Sixth Form</t>
  </si>
  <si>
    <t>George Mitchell School</t>
  </si>
  <si>
    <t>20-21 Post MFG Budget (Model G1)</t>
  </si>
  <si>
    <t>Top Slice £</t>
  </si>
  <si>
    <t>Top Slice £ pp</t>
  </si>
  <si>
    <t>NOR</t>
  </si>
  <si>
    <t>INDICATIVE EXAMPLES OF TOP-SLICING SCHOOLS BUDGET</t>
  </si>
  <si>
    <t>Budget £pp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</si>
</sst>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_(&quot;£&quot;* #,##0.00_);_(&quot;£&quot;* \(#,##0.00\);_(&quot;£&quot;* &quot;-&quot;??_);_(@_)"/>
    <numFmt numFmtId="165" formatCode="&quot;£&quot;#,##0.00"/>
    <numFmt numFmtId="166" formatCode="&quot;£&quot;#,##0_);[Red]\(&quot;£&quot;#,##0\)"/>
    <numFmt numFmtId="167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164" fontId="2" fillId="2" borderId="0" xfId="2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</xf>
    <xf numFmtId="3" fontId="4" fillId="4" borderId="3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4" fontId="2" fillId="5" borderId="3" xfId="3" applyNumberFormat="1" applyFont="1" applyFill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166" fontId="2" fillId="6" borderId="4" xfId="0" applyNumberFormat="1" applyFont="1" applyFill="1" applyBorder="1" applyAlignment="1" applyProtection="1">
      <alignment horizontal="center" vertical="center" wrapText="1"/>
    </xf>
    <xf numFmtId="167" fontId="4" fillId="4" borderId="4" xfId="0" applyNumberFormat="1" applyFont="1" applyFill="1" applyBorder="1" applyAlignment="1" applyProtection="1">
      <alignment horizontal="right" wrapText="1"/>
    </xf>
    <xf numFmtId="165" fontId="2" fillId="5" borderId="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Alignment="1" applyProtection="1">
      <alignment horizontal="right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165" fontId="4" fillId="4" borderId="4" xfId="0" applyNumberFormat="1" applyFont="1" applyFill="1" applyBorder="1" applyAlignment="1" applyProtection="1">
      <alignment horizontal="right" wrapText="1"/>
    </xf>
    <xf numFmtId="6" fontId="0" fillId="0" borderId="4" xfId="0" applyNumberFormat="1" applyBorder="1" applyAlignment="1">
      <alignment horizontal="center" wrapText="1"/>
    </xf>
  </cellXfs>
  <cellStyles count="4">
    <cellStyle name="Currency 3" xfId="2" xr:uid="{62B4239D-BABA-4679-9EC1-C5331DD1FA77}"/>
    <cellStyle name="Normal" xfId="0" builtinId="0"/>
    <cellStyle name="Percent" xfId="1" builtinId="5"/>
    <cellStyle name="Percent 2" xfId="3" xr:uid="{C2AE2FD1-8097-4FE1-921C-BAE5FA523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D1B2-299D-4876-ADAA-82D3899BA9A5}">
  <dimension ref="A1:M7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8" sqref="C78"/>
    </sheetView>
  </sheetViews>
  <sheetFormatPr defaultRowHeight="14.5" x14ac:dyDescent="0.35"/>
  <cols>
    <col min="1" max="1" width="42.26953125" style="1" bestFit="1" customWidth="1"/>
    <col min="2" max="2" width="1.54296875" style="2" customWidth="1"/>
    <col min="3" max="3" width="13.453125" style="12" bestFit="1" customWidth="1"/>
    <col min="4" max="4" width="3.1796875" customWidth="1"/>
    <col min="5" max="6" width="14.26953125" style="16" customWidth="1"/>
    <col min="7" max="8" width="3.1796875" customWidth="1"/>
    <col min="9" max="10" width="14.26953125" style="16" customWidth="1"/>
    <col min="11" max="11" width="3.1796875" customWidth="1"/>
    <col min="12" max="13" width="14.26953125" style="16" customWidth="1"/>
    <col min="14" max="15" width="3.54296875" customWidth="1"/>
  </cols>
  <sheetData>
    <row r="1" spans="1:13" ht="29" x14ac:dyDescent="0.35">
      <c r="A1" s="18" t="s">
        <v>73</v>
      </c>
      <c r="C1" s="3"/>
      <c r="E1"/>
      <c r="F1" s="19"/>
      <c r="I1" s="17">
        <f>I3/E3</f>
        <v>4.9471840817920561E-4</v>
      </c>
      <c r="J1" s="21">
        <v>100000</v>
      </c>
      <c r="L1" s="17">
        <f>L3/E3</f>
        <v>9.8943681635841121E-4</v>
      </c>
      <c r="M1" s="21">
        <v>200000</v>
      </c>
    </row>
    <row r="2" spans="1:13" ht="43.5" x14ac:dyDescent="0.35">
      <c r="A2" s="4" t="s">
        <v>0</v>
      </c>
      <c r="B2" s="5"/>
      <c r="C2" s="6" t="s">
        <v>72</v>
      </c>
      <c r="E2" s="13" t="s">
        <v>69</v>
      </c>
      <c r="F2" s="13" t="s">
        <v>74</v>
      </c>
      <c r="I2" s="13" t="s">
        <v>70</v>
      </c>
      <c r="J2" s="13" t="s">
        <v>71</v>
      </c>
      <c r="L2" s="13" t="s">
        <v>70</v>
      </c>
      <c r="M2" s="13" t="s">
        <v>71</v>
      </c>
    </row>
    <row r="3" spans="1:13" x14ac:dyDescent="0.35">
      <c r="A3"/>
      <c r="B3" s="7"/>
      <c r="C3" s="8">
        <v>38129.5</v>
      </c>
      <c r="E3" s="14">
        <v>202135191.14448687</v>
      </c>
      <c r="F3" s="20">
        <f>E3/C3</f>
        <v>5301.2809280081528</v>
      </c>
      <c r="I3" s="14">
        <v>100000</v>
      </c>
      <c r="J3" s="14"/>
      <c r="L3" s="14">
        <v>200000</v>
      </c>
      <c r="M3" s="14"/>
    </row>
    <row r="4" spans="1:13" x14ac:dyDescent="0.35">
      <c r="A4" s="9" t="s">
        <v>1</v>
      </c>
      <c r="B4" s="10"/>
      <c r="C4" s="11">
        <v>624</v>
      </c>
      <c r="E4" s="15">
        <v>3234002.3583008801</v>
      </c>
      <c r="F4" s="15">
        <f>E4/C4</f>
        <v>5182.6960870206412</v>
      </c>
      <c r="I4" s="15">
        <f>E4*-$I$1</f>
        <v>-1599.9204987464084</v>
      </c>
      <c r="J4" s="15">
        <f>I4/C4</f>
        <v>-2.5639751582474495</v>
      </c>
      <c r="L4" s="15">
        <f>E4*-$L$1</f>
        <v>-3199.8409974928168</v>
      </c>
      <c r="M4" s="15">
        <f>L4/C4</f>
        <v>-5.127950316494899</v>
      </c>
    </row>
    <row r="5" spans="1:13" x14ac:dyDescent="0.35">
      <c r="A5" s="9" t="s">
        <v>2</v>
      </c>
      <c r="B5" s="10"/>
      <c r="C5" s="11">
        <v>422</v>
      </c>
      <c r="E5" s="15">
        <v>1952232.4757064797</v>
      </c>
      <c r="F5" s="15">
        <f t="shared" ref="F5:F68" si="0">E5/C5</f>
        <v>4626.1433073613262</v>
      </c>
      <c r="I5" s="15">
        <f>E5*-$I$1</f>
        <v>-965.80534277725928</v>
      </c>
      <c r="J5" s="15">
        <f>I5/C5</f>
        <v>-2.2886382530266807</v>
      </c>
      <c r="L5" s="15">
        <f>E5*-$L$1</f>
        <v>-1931.6106855545186</v>
      </c>
      <c r="M5" s="15">
        <f>L5/C5</f>
        <v>-4.5772765060533613</v>
      </c>
    </row>
    <row r="6" spans="1:13" x14ac:dyDescent="0.35">
      <c r="A6" s="9" t="s">
        <v>3</v>
      </c>
      <c r="B6" s="10"/>
      <c r="C6" s="11">
        <v>525</v>
      </c>
      <c r="E6" s="15">
        <v>2887512.8053263999</v>
      </c>
      <c r="F6" s="15">
        <f t="shared" si="0"/>
        <v>5500.0243910979043</v>
      </c>
      <c r="I6" s="15">
        <f>E6*-$I$1</f>
        <v>-1428.505738648149</v>
      </c>
      <c r="J6" s="15">
        <f>I6/C6</f>
        <v>-2.7209633117107601</v>
      </c>
      <c r="L6" s="15">
        <f>E6*-$L$1</f>
        <v>-2857.0114772962979</v>
      </c>
      <c r="M6" s="15">
        <f>L6/C6</f>
        <v>-5.4419266234215202</v>
      </c>
    </row>
    <row r="7" spans="1:13" x14ac:dyDescent="0.35">
      <c r="A7" s="9" t="s">
        <v>4</v>
      </c>
      <c r="B7" s="10"/>
      <c r="C7" s="11">
        <v>792</v>
      </c>
      <c r="E7" s="15">
        <v>3522509.6835523201</v>
      </c>
      <c r="F7" s="15">
        <f t="shared" si="0"/>
        <v>4447.6132368084845</v>
      </c>
      <c r="I7" s="15">
        <f>E7*-$I$1</f>
        <v>-1742.6503834428411</v>
      </c>
      <c r="J7" s="15">
        <f>I7/C7</f>
        <v>-2.2003161407106577</v>
      </c>
      <c r="L7" s="15">
        <f>E7*-$L$1</f>
        <v>-3485.3007668856822</v>
      </c>
      <c r="M7" s="15">
        <f>L7/C7</f>
        <v>-4.4006322814213155</v>
      </c>
    </row>
    <row r="8" spans="1:13" x14ac:dyDescent="0.35">
      <c r="A8" s="9" t="s">
        <v>5</v>
      </c>
      <c r="B8" s="10"/>
      <c r="C8" s="11">
        <v>229</v>
      </c>
      <c r="E8" s="15">
        <v>1220217.7583765599</v>
      </c>
      <c r="F8" s="15">
        <f t="shared" si="0"/>
        <v>5328.4618269718776</v>
      </c>
      <c r="I8" s="15">
        <f>E8*-$I$1</f>
        <v>-603.66418705605031</v>
      </c>
      <c r="J8" s="15">
        <f>I8/C8</f>
        <v>-2.6360881530831892</v>
      </c>
      <c r="L8" s="15">
        <f>E8*-$L$1</f>
        <v>-1207.3283741121006</v>
      </c>
      <c r="M8" s="15">
        <f>L8/C8</f>
        <v>-5.2721763061663784</v>
      </c>
    </row>
    <row r="9" spans="1:13" x14ac:dyDescent="0.35">
      <c r="A9" s="9" t="s">
        <v>6</v>
      </c>
      <c r="B9" s="10"/>
      <c r="C9" s="11">
        <v>518</v>
      </c>
      <c r="E9" s="15">
        <v>2486012.7085758396</v>
      </c>
      <c r="F9" s="15">
        <f t="shared" si="0"/>
        <v>4799.2523331579914</v>
      </c>
      <c r="I9" s="15">
        <f>E9*-$I$1</f>
        <v>-1229.8762498999147</v>
      </c>
      <c r="J9" s="15">
        <f>I9/C9</f>
        <v>-2.3742784747102599</v>
      </c>
      <c r="L9" s="15">
        <f>E9*-$L$1</f>
        <v>-2459.7524997998294</v>
      </c>
      <c r="M9" s="15">
        <f>L9/C9</f>
        <v>-4.7485569494205198</v>
      </c>
    </row>
    <row r="10" spans="1:13" x14ac:dyDescent="0.35">
      <c r="A10" s="9" t="s">
        <v>7</v>
      </c>
      <c r="B10" s="10"/>
      <c r="C10" s="11">
        <v>412</v>
      </c>
      <c r="E10" s="15">
        <v>1876791.1146067199</v>
      </c>
      <c r="F10" s="15">
        <f t="shared" si="0"/>
        <v>4555.3182393366988</v>
      </c>
      <c r="I10" s="15">
        <f>E10*-$I$1</f>
        <v>-928.48311270311353</v>
      </c>
      <c r="J10" s="15">
        <f>I10/C10</f>
        <v>-2.2535997881143532</v>
      </c>
      <c r="L10" s="15">
        <f>E10*-$L$1</f>
        <v>-1856.9662254062271</v>
      </c>
      <c r="M10" s="15">
        <f>L10/C10</f>
        <v>-4.5071995762287065</v>
      </c>
    </row>
    <row r="11" spans="1:13" x14ac:dyDescent="0.35">
      <c r="A11" s="9" t="s">
        <v>8</v>
      </c>
      <c r="B11" s="10"/>
      <c r="C11" s="11">
        <v>414</v>
      </c>
      <c r="E11" s="15">
        <v>1785430.4109507201</v>
      </c>
      <c r="F11" s="15">
        <f t="shared" si="0"/>
        <v>4312.6338428761355</v>
      </c>
      <c r="I11" s="15">
        <f>E11*-$I$1</f>
        <v>-883.28529082028513</v>
      </c>
      <c r="J11" s="15">
        <f>I11/C11</f>
        <v>-2.1335393498074522</v>
      </c>
      <c r="L11" s="15">
        <f>E11*-$L$1</f>
        <v>-1766.5705816405703</v>
      </c>
      <c r="M11" s="15">
        <f>L11/C11</f>
        <v>-4.2670786996149044</v>
      </c>
    </row>
    <row r="12" spans="1:13" x14ac:dyDescent="0.35">
      <c r="A12" s="9" t="s">
        <v>9</v>
      </c>
      <c r="B12" s="10"/>
      <c r="C12" s="11">
        <v>429</v>
      </c>
      <c r="E12" s="15">
        <v>2017589.2333084801</v>
      </c>
      <c r="F12" s="15">
        <f t="shared" si="0"/>
        <v>4703.0052058472729</v>
      </c>
      <c r="I12" s="15">
        <f>E12*-$I$1</f>
        <v>-998.1385338618752</v>
      </c>
      <c r="J12" s="15">
        <f>I12/C12</f>
        <v>-2.3266632490952803</v>
      </c>
      <c r="L12" s="15">
        <f>E12*-$L$1</f>
        <v>-1996.2770677237504</v>
      </c>
      <c r="M12" s="15">
        <f>L12/C12</f>
        <v>-4.6533264981905607</v>
      </c>
    </row>
    <row r="13" spans="1:13" x14ac:dyDescent="0.35">
      <c r="A13" s="9" t="s">
        <v>10</v>
      </c>
      <c r="B13" s="10"/>
      <c r="C13" s="11">
        <v>728</v>
      </c>
      <c r="E13" s="15">
        <v>3372742.6818250399</v>
      </c>
      <c r="F13" s="15">
        <f t="shared" si="0"/>
        <v>4632.8882992102199</v>
      </c>
      <c r="I13" s="15">
        <f>E13*-$I$1</f>
        <v>-1668.5578907505487</v>
      </c>
      <c r="J13" s="15">
        <f>I13/C13</f>
        <v>-2.291975124657347</v>
      </c>
      <c r="L13" s="15">
        <f>E13*-$L$1</f>
        <v>-3337.1157815010974</v>
      </c>
      <c r="M13" s="15">
        <f>L13/C13</f>
        <v>-4.583950249314694</v>
      </c>
    </row>
    <row r="14" spans="1:13" x14ac:dyDescent="0.35">
      <c r="A14" s="9" t="s">
        <v>11</v>
      </c>
      <c r="B14" s="10"/>
      <c r="C14" s="11">
        <v>195</v>
      </c>
      <c r="E14" s="15">
        <v>916465.51411768002</v>
      </c>
      <c r="F14" s="15">
        <f t="shared" si="0"/>
        <v>4699.8231493214362</v>
      </c>
      <c r="I14" s="15">
        <f>E14*-$I$1</f>
        <v>-453.39236029543594</v>
      </c>
      <c r="J14" s="15">
        <f>I14/C14</f>
        <v>-2.3250890271560816</v>
      </c>
      <c r="L14" s="15">
        <f>E14*-$L$1</f>
        <v>-906.78472059087187</v>
      </c>
      <c r="M14" s="15">
        <f>L14/C14</f>
        <v>-4.6501780543121631</v>
      </c>
    </row>
    <row r="15" spans="1:13" x14ac:dyDescent="0.35">
      <c r="A15" s="9" t="s">
        <v>12</v>
      </c>
      <c r="B15" s="10"/>
      <c r="C15" s="11">
        <v>226</v>
      </c>
      <c r="E15" s="15">
        <v>1033695.1890737601</v>
      </c>
      <c r="F15" s="15">
        <f t="shared" si="0"/>
        <v>4573.8725180254869</v>
      </c>
      <c r="I15" s="15">
        <f>E15*-$I$1</f>
        <v>-511.38803848107352</v>
      </c>
      <c r="J15" s="15">
        <f>I15/C15</f>
        <v>-2.2627789313321838</v>
      </c>
      <c r="L15" s="15">
        <f>E15*-$L$1</f>
        <v>-1022.776076962147</v>
      </c>
      <c r="M15" s="15">
        <f>L15/C15</f>
        <v>-4.5255578626643675</v>
      </c>
    </row>
    <row r="16" spans="1:13" x14ac:dyDescent="0.35">
      <c r="A16" s="9" t="s">
        <v>13</v>
      </c>
      <c r="B16" s="10"/>
      <c r="C16" s="11">
        <v>817</v>
      </c>
      <c r="E16" s="15">
        <v>3595679.2813218399</v>
      </c>
      <c r="F16" s="15">
        <f t="shared" si="0"/>
        <v>4401.0762317280778</v>
      </c>
      <c r="I16" s="15">
        <f>E16*-$I$1</f>
        <v>-1778.8487303784907</v>
      </c>
      <c r="J16" s="15">
        <f>I16/C16</f>
        <v>-2.1772934276358513</v>
      </c>
      <c r="L16" s="15">
        <f>E16*-$L$1</f>
        <v>-3557.6974607569814</v>
      </c>
      <c r="M16" s="15">
        <f>L16/C16</f>
        <v>-4.3545868552717026</v>
      </c>
    </row>
    <row r="17" spans="1:13" x14ac:dyDescent="0.35">
      <c r="A17" s="9" t="s">
        <v>14</v>
      </c>
      <c r="B17" s="10"/>
      <c r="C17" s="11">
        <v>408</v>
      </c>
      <c r="E17" s="15">
        <v>2200879.6083844798</v>
      </c>
      <c r="F17" s="15">
        <f t="shared" si="0"/>
        <v>5394.3127656482347</v>
      </c>
      <c r="I17" s="15">
        <f>E17*-$I$1</f>
        <v>-1088.8156564540432</v>
      </c>
      <c r="J17" s="15">
        <f>I17/C17</f>
        <v>-2.6686658246422628</v>
      </c>
      <c r="L17" s="15">
        <f>E17*-$L$1</f>
        <v>-2177.6313129080863</v>
      </c>
      <c r="M17" s="15">
        <f>L17/C17</f>
        <v>-5.3373316492845255</v>
      </c>
    </row>
    <row r="18" spans="1:13" x14ac:dyDescent="0.35">
      <c r="A18" s="9" t="s">
        <v>15</v>
      </c>
      <c r="B18" s="10"/>
      <c r="C18" s="11">
        <v>188</v>
      </c>
      <c r="E18" s="15">
        <v>952851.21555496007</v>
      </c>
      <c r="F18" s="15">
        <f t="shared" si="0"/>
        <v>5068.3575295476603</v>
      </c>
      <c r="I18" s="15">
        <f>E18*-$I$1</f>
        <v>-471.39303659097095</v>
      </c>
      <c r="J18" s="15">
        <f>I18/C18</f>
        <v>-2.5074097691009092</v>
      </c>
      <c r="L18" s="15">
        <f>E18*-$L$1</f>
        <v>-942.7860731819419</v>
      </c>
      <c r="M18" s="15">
        <f>L18/C18</f>
        <v>-5.0148195382018184</v>
      </c>
    </row>
    <row r="19" spans="1:13" x14ac:dyDescent="0.35">
      <c r="A19" s="9" t="s">
        <v>16</v>
      </c>
      <c r="B19" s="10"/>
      <c r="C19" s="11">
        <v>397</v>
      </c>
      <c r="E19" s="15">
        <v>1767352.12082752</v>
      </c>
      <c r="F19" s="15">
        <f t="shared" si="0"/>
        <v>4451.768566316171</v>
      </c>
      <c r="I19" s="15">
        <f>E19*-$I$1</f>
        <v>-874.3416279079338</v>
      </c>
      <c r="J19" s="15">
        <f>I19/C19</f>
        <v>-2.2023718587101606</v>
      </c>
      <c r="L19" s="15">
        <f>E19*-$L$1</f>
        <v>-1748.6832558158676</v>
      </c>
      <c r="M19" s="15">
        <f>L19/C19</f>
        <v>-4.4047437174203212</v>
      </c>
    </row>
    <row r="20" spans="1:13" x14ac:dyDescent="0.35">
      <c r="A20" s="9" t="s">
        <v>17</v>
      </c>
      <c r="B20" s="10"/>
      <c r="C20" s="11">
        <v>457</v>
      </c>
      <c r="E20" s="15">
        <v>2137130.8414944001</v>
      </c>
      <c r="F20" s="15">
        <f t="shared" si="0"/>
        <v>4676.4351017382933</v>
      </c>
      <c r="I20" s="15">
        <f>E20*-$I$1</f>
        <v>-1057.2779679747957</v>
      </c>
      <c r="J20" s="15">
        <f>I20/C20</f>
        <v>-2.31351852948533</v>
      </c>
      <c r="L20" s="15">
        <f>E20*-$L$1</f>
        <v>-2114.5559359495915</v>
      </c>
      <c r="M20" s="15">
        <f>L20/C20</f>
        <v>-4.62703705897066</v>
      </c>
    </row>
    <row r="21" spans="1:13" x14ac:dyDescent="0.35">
      <c r="A21" s="9" t="s">
        <v>18</v>
      </c>
      <c r="B21" s="10"/>
      <c r="C21" s="11">
        <v>742</v>
      </c>
      <c r="E21" s="15">
        <v>3401443.9319957597</v>
      </c>
      <c r="F21" s="15">
        <f t="shared" si="0"/>
        <v>4584.1562425818865</v>
      </c>
      <c r="I21" s="15">
        <f>E21*-$I$1</f>
        <v>-1682.7569275477604</v>
      </c>
      <c r="J21" s="15">
        <f>I21/C21</f>
        <v>-2.267866479174879</v>
      </c>
      <c r="L21" s="15">
        <f>E21*-$L$1</f>
        <v>-3365.5138550955207</v>
      </c>
      <c r="M21" s="15">
        <f>L21/C21</f>
        <v>-4.5357329583497581</v>
      </c>
    </row>
    <row r="22" spans="1:13" x14ac:dyDescent="0.35">
      <c r="A22" s="9" t="s">
        <v>19</v>
      </c>
      <c r="B22" s="10"/>
      <c r="C22" s="11">
        <v>249</v>
      </c>
      <c r="E22" s="15">
        <v>1198107.5847125601</v>
      </c>
      <c r="F22" s="15">
        <f t="shared" si="0"/>
        <v>4811.6770470383935</v>
      </c>
      <c r="I22" s="15">
        <f>E22*-$I$1</f>
        <v>-592.72587713643043</v>
      </c>
      <c r="J22" s="15">
        <f>I22/C22</f>
        <v>-2.3804252093832545</v>
      </c>
      <c r="L22" s="15">
        <f>E22*-$L$1</f>
        <v>-1185.4517542728609</v>
      </c>
      <c r="M22" s="15">
        <f>L22/C22</f>
        <v>-4.7608504187665091</v>
      </c>
    </row>
    <row r="23" spans="1:13" x14ac:dyDescent="0.35">
      <c r="A23" s="9" t="s">
        <v>20</v>
      </c>
      <c r="B23" s="10"/>
      <c r="C23" s="11">
        <v>495</v>
      </c>
      <c r="E23" s="15">
        <v>2331950.6914701606</v>
      </c>
      <c r="F23" s="15">
        <f t="shared" si="0"/>
        <v>4711.0114979195168</v>
      </c>
      <c r="I23" s="15">
        <f>E23*-$I$1</f>
        <v>-1153.6589340365156</v>
      </c>
      <c r="J23" s="15">
        <f>I23/C23</f>
        <v>-2.330624109164678</v>
      </c>
      <c r="L23" s="15">
        <f>E23*-$L$1</f>
        <v>-2307.3178680730311</v>
      </c>
      <c r="M23" s="15">
        <f>L23/C23</f>
        <v>-4.661248218329356</v>
      </c>
    </row>
    <row r="24" spans="1:13" x14ac:dyDescent="0.35">
      <c r="A24" s="9" t="s">
        <v>21</v>
      </c>
      <c r="B24" s="10"/>
      <c r="C24" s="11">
        <v>532</v>
      </c>
      <c r="E24" s="15">
        <v>2501429.4656171203</v>
      </c>
      <c r="F24" s="15">
        <f t="shared" si="0"/>
        <v>4701.9350857464669</v>
      </c>
      <c r="I24" s="15">
        <f>E24*-$I$1</f>
        <v>-1237.5032034026626</v>
      </c>
      <c r="J24" s="15">
        <f>I24/C24</f>
        <v>-2.3261338409824486</v>
      </c>
      <c r="L24" s="15">
        <f>E24*-$L$1</f>
        <v>-2475.0064068053252</v>
      </c>
      <c r="M24" s="15">
        <f>L24/C24</f>
        <v>-4.6522676819648972</v>
      </c>
    </row>
    <row r="25" spans="1:13" x14ac:dyDescent="0.35">
      <c r="A25" s="9" t="s">
        <v>22</v>
      </c>
      <c r="B25" s="10"/>
      <c r="C25" s="11">
        <v>312</v>
      </c>
      <c r="E25" s="15">
        <v>1469716.4285577598</v>
      </c>
      <c r="F25" s="15">
        <f t="shared" si="0"/>
        <v>4710.6295787107683</v>
      </c>
      <c r="I25" s="15">
        <f>E25*-$I$1</f>
        <v>-727.09577201092213</v>
      </c>
      <c r="J25" s="15">
        <f>I25/C25</f>
        <v>-2.3304351667016734</v>
      </c>
      <c r="L25" s="15">
        <f>E25*-$L$1</f>
        <v>-1454.1915440218443</v>
      </c>
      <c r="M25" s="15">
        <f>L25/C25</f>
        <v>-4.6608703334033468</v>
      </c>
    </row>
    <row r="26" spans="1:13" x14ac:dyDescent="0.35">
      <c r="A26" s="9" t="s">
        <v>23</v>
      </c>
      <c r="B26" s="10"/>
      <c r="C26" s="11">
        <v>406</v>
      </c>
      <c r="E26" s="15">
        <v>1888861.0588811198</v>
      </c>
      <c r="F26" s="15">
        <f t="shared" si="0"/>
        <v>4652.3671401012807</v>
      </c>
      <c r="I26" s="15">
        <f>E26*-$I$1</f>
        <v>-934.45433632135632</v>
      </c>
      <c r="J26" s="15">
        <f>I26/C26</f>
        <v>-2.3016116658161487</v>
      </c>
      <c r="L26" s="15">
        <f>E26*-$L$1</f>
        <v>-1868.9086726427126</v>
      </c>
      <c r="M26" s="15">
        <f>L26/C26</f>
        <v>-4.6032233316322975</v>
      </c>
    </row>
    <row r="27" spans="1:13" x14ac:dyDescent="0.35">
      <c r="A27" s="9" t="s">
        <v>24</v>
      </c>
      <c r="B27" s="10"/>
      <c r="C27" s="11">
        <v>199</v>
      </c>
      <c r="E27" s="15">
        <v>1010804.3181027198</v>
      </c>
      <c r="F27" s="15">
        <f t="shared" si="0"/>
        <v>5079.4186839332651</v>
      </c>
      <c r="I27" s="15">
        <f>E27*-$I$1</f>
        <v>-500.06350323244493</v>
      </c>
      <c r="J27" s="15">
        <f>I27/C27</f>
        <v>-2.5128819257911807</v>
      </c>
      <c r="L27" s="15">
        <f>E27*-$L$1</f>
        <v>-1000.1270064648899</v>
      </c>
      <c r="M27" s="15">
        <f>L27/C27</f>
        <v>-5.0257638515823615</v>
      </c>
    </row>
    <row r="28" spans="1:13" x14ac:dyDescent="0.35">
      <c r="A28" s="9" t="s">
        <v>25</v>
      </c>
      <c r="B28" s="10"/>
      <c r="C28" s="11">
        <v>403</v>
      </c>
      <c r="E28" s="15">
        <v>1772672.0454062403</v>
      </c>
      <c r="F28" s="15">
        <f t="shared" si="0"/>
        <v>4398.6899389733007</v>
      </c>
      <c r="I28" s="15">
        <f>E28*-$I$1</f>
        <v>-876.97349252715162</v>
      </c>
      <c r="J28" s="15">
        <f>I28/C28</f>
        <v>-2.1761128846827584</v>
      </c>
      <c r="L28" s="15">
        <f>E28*-$L$1</f>
        <v>-1753.9469850543032</v>
      </c>
      <c r="M28" s="15">
        <f>L28/C28</f>
        <v>-4.3522257693655169</v>
      </c>
    </row>
    <row r="29" spans="1:13" x14ac:dyDescent="0.35">
      <c r="A29" s="9" t="s">
        <v>26</v>
      </c>
      <c r="B29" s="10"/>
      <c r="C29" s="11">
        <v>216</v>
      </c>
      <c r="E29" s="15">
        <v>965030.05060327996</v>
      </c>
      <c r="F29" s="15">
        <f t="shared" si="0"/>
        <v>4467.7317157559255</v>
      </c>
      <c r="I29" s="15">
        <f>E29*-$I$1</f>
        <v>-477.41813047955287</v>
      </c>
      <c r="J29" s="15">
        <f>I29/C29</f>
        <v>-2.2102691225905224</v>
      </c>
      <c r="L29" s="15">
        <f>E29*-$L$1</f>
        <v>-954.83626095910574</v>
      </c>
      <c r="M29" s="15">
        <f>L29/C29</f>
        <v>-4.4205382451810449</v>
      </c>
    </row>
    <row r="30" spans="1:13" x14ac:dyDescent="0.35">
      <c r="A30" s="9" t="s">
        <v>27</v>
      </c>
      <c r="B30" s="10"/>
      <c r="C30" s="11">
        <v>207</v>
      </c>
      <c r="E30" s="15">
        <v>986972.80166215985</v>
      </c>
      <c r="F30" s="15">
        <f t="shared" si="0"/>
        <v>4767.98454909256</v>
      </c>
      <c r="I30" s="15">
        <f>E30*-$I$1</f>
        <v>-488.27361335447455</v>
      </c>
      <c r="J30" s="15">
        <f>I30/C30</f>
        <v>-2.3588097263501187</v>
      </c>
      <c r="L30" s="15">
        <f>E30*-$L$1</f>
        <v>-976.5472267089491</v>
      </c>
      <c r="M30" s="15">
        <f>L30/C30</f>
        <v>-4.7176194527002373</v>
      </c>
    </row>
    <row r="31" spans="1:13" x14ac:dyDescent="0.35">
      <c r="A31" s="9" t="s">
        <v>28</v>
      </c>
      <c r="B31" s="10"/>
      <c r="C31" s="11">
        <v>140</v>
      </c>
      <c r="E31" s="15">
        <v>752575.66527751996</v>
      </c>
      <c r="F31" s="15">
        <f t="shared" si="0"/>
        <v>5375.5404662679994</v>
      </c>
      <c r="I31" s="15">
        <f>E31*-$I$1</f>
        <v>-372.31303516050133</v>
      </c>
      <c r="J31" s="15">
        <f>I31/C31</f>
        <v>-2.6593788225750097</v>
      </c>
      <c r="L31" s="15">
        <f>E31*-$L$1</f>
        <v>-744.62607032100266</v>
      </c>
      <c r="M31" s="15">
        <f>L31/C31</f>
        <v>-5.3187576451500194</v>
      </c>
    </row>
    <row r="32" spans="1:13" x14ac:dyDescent="0.35">
      <c r="A32" s="9" t="s">
        <v>29</v>
      </c>
      <c r="B32" s="10"/>
      <c r="C32" s="11">
        <v>401</v>
      </c>
      <c r="E32" s="15">
        <v>1843422.7086082401</v>
      </c>
      <c r="F32" s="15">
        <f t="shared" si="0"/>
        <v>4597.0641112424937</v>
      </c>
      <c r="I32" s="15">
        <f>E32*-$I$1</f>
        <v>-911.97514800406816</v>
      </c>
      <c r="J32" s="15">
        <f>I32/C32</f>
        <v>-2.2742522394116413</v>
      </c>
      <c r="L32" s="15">
        <f>E32*-$L$1</f>
        <v>-1823.9502960081363</v>
      </c>
      <c r="M32" s="15">
        <f>L32/C32</f>
        <v>-4.5485044788232827</v>
      </c>
    </row>
    <row r="33" spans="1:13" x14ac:dyDescent="0.35">
      <c r="A33" s="9" t="s">
        <v>30</v>
      </c>
      <c r="B33" s="10"/>
      <c r="C33" s="11">
        <v>409</v>
      </c>
      <c r="E33" s="15">
        <v>1877389.02092472</v>
      </c>
      <c r="F33" s="15">
        <f t="shared" si="0"/>
        <v>4590.1932051949143</v>
      </c>
      <c r="I33" s="15">
        <f>E33*-$I$1</f>
        <v>-928.7789079649948</v>
      </c>
      <c r="J33" s="15">
        <f>I33/C33</f>
        <v>-2.2708530757090339</v>
      </c>
      <c r="L33" s="15">
        <f>E33*-$L$1</f>
        <v>-1857.5578159299896</v>
      </c>
      <c r="M33" s="15">
        <f>L33/C33</f>
        <v>-4.5417061514180679</v>
      </c>
    </row>
    <row r="34" spans="1:13" x14ac:dyDescent="0.35">
      <c r="A34" s="9" t="s">
        <v>31</v>
      </c>
      <c r="B34" s="10"/>
      <c r="C34" s="11">
        <v>867</v>
      </c>
      <c r="E34" s="15">
        <v>6130984.2042826395</v>
      </c>
      <c r="F34" s="15">
        <f t="shared" si="0"/>
        <v>7071.4927385036208</v>
      </c>
      <c r="I34" s="15">
        <f>E34*-$I$1</f>
        <v>-3033.1107461145612</v>
      </c>
      <c r="J34" s="15">
        <f>I34/C34</f>
        <v>-3.4983976310433231</v>
      </c>
      <c r="L34" s="15">
        <f>E34*-$L$1</f>
        <v>-6066.2214922291223</v>
      </c>
      <c r="M34" s="15">
        <f>L34/C34</f>
        <v>-6.9967952620866463</v>
      </c>
    </row>
    <row r="35" spans="1:13" x14ac:dyDescent="0.35">
      <c r="A35" s="9" t="s">
        <v>32</v>
      </c>
      <c r="B35" s="10"/>
      <c r="C35" s="11">
        <v>912</v>
      </c>
      <c r="E35" s="15">
        <v>6230400.3147467999</v>
      </c>
      <c r="F35" s="15">
        <f t="shared" si="0"/>
        <v>6831.5792924855259</v>
      </c>
      <c r="I35" s="15">
        <f>E35*-$I$1</f>
        <v>-3082.2937260307585</v>
      </c>
      <c r="J35" s="15">
        <f>I35/C35</f>
        <v>-3.3797080329284634</v>
      </c>
      <c r="L35" s="15">
        <f>E35*-$L$1</f>
        <v>-6164.5874520615171</v>
      </c>
      <c r="M35" s="15">
        <f>L35/C35</f>
        <v>-6.7594160658569269</v>
      </c>
    </row>
    <row r="36" spans="1:13" x14ac:dyDescent="0.35">
      <c r="A36" s="9" t="s">
        <v>33</v>
      </c>
      <c r="B36" s="10"/>
      <c r="C36" s="11">
        <v>872</v>
      </c>
      <c r="E36" s="15">
        <v>5615434.7285511205</v>
      </c>
      <c r="F36" s="15">
        <f t="shared" si="0"/>
        <v>6439.7187254026612</v>
      </c>
      <c r="I36" s="15">
        <f>E36*-$I$1</f>
        <v>-2778.05893014304</v>
      </c>
      <c r="J36" s="15">
        <f>I36/C36</f>
        <v>-3.1858473969530277</v>
      </c>
      <c r="L36" s="15">
        <f>E36*-$L$1</f>
        <v>-5556.11786028608</v>
      </c>
      <c r="M36" s="15">
        <f>L36/C36</f>
        <v>-6.3716947939060553</v>
      </c>
    </row>
    <row r="37" spans="1:13" x14ac:dyDescent="0.35">
      <c r="A37" s="9" t="s">
        <v>34</v>
      </c>
      <c r="B37" s="10"/>
      <c r="C37" s="11">
        <v>830</v>
      </c>
      <c r="E37" s="15">
        <v>5151637.6470519202</v>
      </c>
      <c r="F37" s="15">
        <f t="shared" si="0"/>
        <v>6206.7923458456871</v>
      </c>
      <c r="I37" s="15">
        <f>E37*-$I$1</f>
        <v>-2548.609976265594</v>
      </c>
      <c r="J37" s="15">
        <f>I37/C37</f>
        <v>-3.0706144292356554</v>
      </c>
      <c r="L37" s="15">
        <f>E37*-$L$1</f>
        <v>-5097.219952531188</v>
      </c>
      <c r="M37" s="15">
        <f>L37/C37</f>
        <v>-6.1412288584713108</v>
      </c>
    </row>
    <row r="38" spans="1:13" x14ac:dyDescent="0.35">
      <c r="A38" s="9" t="s">
        <v>35</v>
      </c>
      <c r="B38" s="10"/>
      <c r="C38" s="11">
        <v>894</v>
      </c>
      <c r="E38" s="15">
        <v>5565418.6450394392</v>
      </c>
      <c r="F38" s="15">
        <f t="shared" si="0"/>
        <v>6225.3004978069794</v>
      </c>
      <c r="I38" s="15">
        <f>E38*-$I$1</f>
        <v>-2753.3150529247828</v>
      </c>
      <c r="J38" s="15">
        <f>I38/C38</f>
        <v>-3.0797707527122848</v>
      </c>
      <c r="L38" s="15">
        <f>E38*-$L$1</f>
        <v>-5506.6301058495656</v>
      </c>
      <c r="M38" s="15">
        <f>L38/C38</f>
        <v>-6.1595415054245697</v>
      </c>
    </row>
    <row r="39" spans="1:13" x14ac:dyDescent="0.35">
      <c r="A39" s="9" t="s">
        <v>36</v>
      </c>
      <c r="B39" s="10"/>
      <c r="C39" s="11">
        <v>828</v>
      </c>
      <c r="E39" s="15">
        <v>5399173.7879973603</v>
      </c>
      <c r="F39" s="15">
        <f t="shared" si="0"/>
        <v>6520.7412898518842</v>
      </c>
      <c r="I39" s="15">
        <f>E39*-$I$1</f>
        <v>-2671.0706618809459</v>
      </c>
      <c r="J39" s="15">
        <f>I39/C39</f>
        <v>-3.2259307510639443</v>
      </c>
      <c r="L39" s="15">
        <f>E39*-$L$1</f>
        <v>-5342.1413237618917</v>
      </c>
      <c r="M39" s="15">
        <f>L39/C39</f>
        <v>-6.4518615021278887</v>
      </c>
    </row>
    <row r="40" spans="1:13" x14ac:dyDescent="0.35">
      <c r="A40" s="9" t="s">
        <v>37</v>
      </c>
      <c r="B40" s="10"/>
      <c r="C40" s="11">
        <v>964</v>
      </c>
      <c r="E40" s="15">
        <v>5894645.7592692794</v>
      </c>
      <c r="F40" s="15">
        <f t="shared" si="0"/>
        <v>6114.7777585780905</v>
      </c>
      <c r="I40" s="15">
        <f>E40*-$I$1</f>
        <v>-2916.1897668060028</v>
      </c>
      <c r="J40" s="15">
        <f>I40/C40</f>
        <v>-3.0250931190933641</v>
      </c>
      <c r="L40" s="15">
        <f>E40*-$L$1</f>
        <v>-5832.3795336120056</v>
      </c>
      <c r="M40" s="15">
        <f>L40/C40</f>
        <v>-6.0501862381867282</v>
      </c>
    </row>
    <row r="41" spans="1:13" x14ac:dyDescent="0.35">
      <c r="A41" s="9" t="s">
        <v>38</v>
      </c>
      <c r="B41" s="10"/>
      <c r="C41" s="11">
        <v>1392</v>
      </c>
      <c r="E41" s="15">
        <v>7660552.3824681612</v>
      </c>
      <c r="F41" s="15">
        <f t="shared" si="0"/>
        <v>5503.2703897041383</v>
      </c>
      <c r="I41" s="15">
        <f>E41*-$I$1</f>
        <v>-3789.8162804280696</v>
      </c>
      <c r="J41" s="15">
        <f>I41/C41</f>
        <v>-2.7225691669741878</v>
      </c>
      <c r="L41" s="15">
        <f>E41*-$L$1</f>
        <v>-7579.6325608561392</v>
      </c>
      <c r="M41" s="15">
        <f>L41/C41</f>
        <v>-5.4451383339483757</v>
      </c>
    </row>
    <row r="42" spans="1:13" x14ac:dyDescent="0.35">
      <c r="A42" s="9" t="s">
        <v>39</v>
      </c>
      <c r="B42" s="10"/>
      <c r="C42" s="11">
        <v>610</v>
      </c>
      <c r="E42" s="15">
        <v>2958794.2512089601</v>
      </c>
      <c r="F42" s="15">
        <f t="shared" si="0"/>
        <v>4850.482379031082</v>
      </c>
      <c r="I42" s="15">
        <f>E42*-$I$1</f>
        <v>-1463.7699820878813</v>
      </c>
      <c r="J42" s="15">
        <f>I42/C42</f>
        <v>-2.3996229214555433</v>
      </c>
      <c r="L42" s="15">
        <f>E42*-$L$1</f>
        <v>-2927.5399641757626</v>
      </c>
      <c r="M42" s="15">
        <f>L42/C42</f>
        <v>-4.7992458429110867</v>
      </c>
    </row>
    <row r="43" spans="1:13" x14ac:dyDescent="0.35">
      <c r="A43" s="9" t="s">
        <v>40</v>
      </c>
      <c r="B43" s="10"/>
      <c r="C43" s="11">
        <v>444</v>
      </c>
      <c r="E43" s="15">
        <v>1911076.9572188798</v>
      </c>
      <c r="F43" s="15">
        <f t="shared" si="0"/>
        <v>4304.2273811236037</v>
      </c>
      <c r="I43" s="15">
        <f>E43*-$I$1</f>
        <v>-945.44495018328405</v>
      </c>
      <c r="J43" s="15">
        <f>I43/C43</f>
        <v>-2.1293805184308199</v>
      </c>
      <c r="L43" s="15">
        <f>E43*-$L$1</f>
        <v>-1890.8899003665681</v>
      </c>
      <c r="M43" s="15">
        <f>L43/C43</f>
        <v>-4.2587610368616398</v>
      </c>
    </row>
    <row r="44" spans="1:13" x14ac:dyDescent="0.35">
      <c r="A44" s="9" t="s">
        <v>41</v>
      </c>
      <c r="B44" s="10"/>
      <c r="C44" s="11">
        <v>816</v>
      </c>
      <c r="E44" s="15">
        <v>3565017.3948783199</v>
      </c>
      <c r="F44" s="15">
        <f t="shared" si="0"/>
        <v>4368.8938662724513</v>
      </c>
      <c r="I44" s="15">
        <f>E44*-$I$1</f>
        <v>-1763.679730725381</v>
      </c>
      <c r="J44" s="15">
        <f>I44/C44</f>
        <v>-2.1613722190262021</v>
      </c>
      <c r="L44" s="15">
        <f>E44*-$L$1</f>
        <v>-3527.359461450762</v>
      </c>
      <c r="M44" s="15">
        <f>L44/C44</f>
        <v>-4.3227444380524043</v>
      </c>
    </row>
    <row r="45" spans="1:13" x14ac:dyDescent="0.35">
      <c r="A45" s="9" t="s">
        <v>42</v>
      </c>
      <c r="B45" s="10"/>
      <c r="C45" s="11">
        <v>1234</v>
      </c>
      <c r="E45" s="15">
        <v>5802742.6824968802</v>
      </c>
      <c r="F45" s="15">
        <f t="shared" si="0"/>
        <v>4702.3846697705676</v>
      </c>
      <c r="I45" s="15">
        <f>E45*-$I$1</f>
        <v>-2870.72362295839</v>
      </c>
      <c r="J45" s="15">
        <f>I45/C45</f>
        <v>-2.3263562584751947</v>
      </c>
      <c r="L45" s="15">
        <f>E45*-$L$1</f>
        <v>-5741.44724591678</v>
      </c>
      <c r="M45" s="15">
        <f>L45/C45</f>
        <v>-4.6527125169503893</v>
      </c>
    </row>
    <row r="46" spans="1:13" x14ac:dyDescent="0.35">
      <c r="A46" s="9" t="s">
        <v>43</v>
      </c>
      <c r="B46" s="10"/>
      <c r="C46" s="11">
        <v>190</v>
      </c>
      <c r="E46" s="15">
        <v>947668.69923648005</v>
      </c>
      <c r="F46" s="15">
        <f t="shared" si="0"/>
        <v>4987.7299959814736</v>
      </c>
      <c r="I46" s="15">
        <f>E46*-$I$1</f>
        <v>-468.82915036752979</v>
      </c>
      <c r="J46" s="15">
        <f>I46/C46</f>
        <v>-2.4675218440396303</v>
      </c>
      <c r="L46" s="15">
        <f>E46*-$L$1</f>
        <v>-937.65830073505958</v>
      </c>
      <c r="M46" s="15">
        <f>L46/C46</f>
        <v>-4.9350436880792605</v>
      </c>
    </row>
    <row r="47" spans="1:13" x14ac:dyDescent="0.35">
      <c r="A47" s="9" t="s">
        <v>44</v>
      </c>
      <c r="B47" s="10"/>
      <c r="C47" s="11">
        <v>508</v>
      </c>
      <c r="E47" s="15">
        <v>2437624.4713953603</v>
      </c>
      <c r="F47" s="15">
        <f t="shared" si="0"/>
        <v>4798.4733688885044</v>
      </c>
      <c r="I47" s="15">
        <f>E47*-$I$1</f>
        <v>-1205.9376982273902</v>
      </c>
      <c r="J47" s="15">
        <f>I47/C47</f>
        <v>-2.3738931067468312</v>
      </c>
      <c r="L47" s="15">
        <f>E47*-$L$1</f>
        <v>-2411.8753964547805</v>
      </c>
      <c r="M47" s="15">
        <f>L47/C47</f>
        <v>-4.7477862134936624</v>
      </c>
    </row>
    <row r="48" spans="1:13" x14ac:dyDescent="0.35">
      <c r="A48" s="9" t="s">
        <v>45</v>
      </c>
      <c r="B48" s="10"/>
      <c r="C48" s="11">
        <v>990</v>
      </c>
      <c r="E48" s="15">
        <v>4736440.8694568798</v>
      </c>
      <c r="F48" s="15">
        <f t="shared" si="0"/>
        <v>4784.2837065221011</v>
      </c>
      <c r="I48" s="15">
        <f>E48*-$I$1</f>
        <v>-2343.20448737264</v>
      </c>
      <c r="J48" s="15">
        <f>I48/C48</f>
        <v>-2.3668732195683231</v>
      </c>
      <c r="L48" s="15">
        <f>E48*-$L$1</f>
        <v>-4686.4089747452799</v>
      </c>
      <c r="M48" s="15">
        <f>L48/C48</f>
        <v>-4.7337464391366462</v>
      </c>
    </row>
    <row r="49" spans="1:13" x14ac:dyDescent="0.35">
      <c r="A49" s="9" t="s">
        <v>46</v>
      </c>
      <c r="B49" s="10"/>
      <c r="C49" s="11">
        <v>339</v>
      </c>
      <c r="E49" s="15">
        <v>1589200.3496988802</v>
      </c>
      <c r="F49" s="15">
        <f t="shared" si="0"/>
        <v>4687.9066362798831</v>
      </c>
      <c r="I49" s="15">
        <f>E49*-$I$1</f>
        <v>-786.2066672808669</v>
      </c>
      <c r="J49" s="15">
        <f>I49/C49</f>
        <v>-2.3191937087931178</v>
      </c>
      <c r="L49" s="15">
        <f>E49*-$L$1</f>
        <v>-1572.4133345617338</v>
      </c>
      <c r="M49" s="15">
        <f>L49/C49</f>
        <v>-4.6383874175862356</v>
      </c>
    </row>
    <row r="50" spans="1:13" x14ac:dyDescent="0.35">
      <c r="A50" s="9" t="s">
        <v>47</v>
      </c>
      <c r="B50" s="10"/>
      <c r="C50" s="11">
        <v>403</v>
      </c>
      <c r="E50" s="15">
        <v>2089768.20866176</v>
      </c>
      <c r="F50" s="15">
        <f t="shared" si="0"/>
        <v>5185.5290537512656</v>
      </c>
      <c r="I50" s="15">
        <f>E50*-$I$1</f>
        <v>-1033.8468016526558</v>
      </c>
      <c r="J50" s="15">
        <f>I50/C50</f>
        <v>-2.5653766790388484</v>
      </c>
      <c r="L50" s="15">
        <f>E50*-$L$1</f>
        <v>-2067.6936033053116</v>
      </c>
      <c r="M50" s="15">
        <f>L50/C50</f>
        <v>-5.1307533580776967</v>
      </c>
    </row>
    <row r="51" spans="1:13" x14ac:dyDescent="0.35">
      <c r="A51" s="9" t="s">
        <v>48</v>
      </c>
      <c r="B51" s="10"/>
      <c r="C51" s="11">
        <v>530</v>
      </c>
      <c r="E51" s="15">
        <v>2488083.7874135198</v>
      </c>
      <c r="F51" s="15">
        <f t="shared" si="0"/>
        <v>4694.4977121009806</v>
      </c>
      <c r="I51" s="15">
        <f>E51*-$I$1</f>
        <v>-1230.9008507257056</v>
      </c>
      <c r="J51" s="15">
        <f>I51/C51</f>
        <v>-2.3224544353315202</v>
      </c>
      <c r="L51" s="15">
        <f>E51*-$L$1</f>
        <v>-2461.8017014514112</v>
      </c>
      <c r="M51" s="15">
        <f>L51/C51</f>
        <v>-4.6449088706630404</v>
      </c>
    </row>
    <row r="52" spans="1:13" x14ac:dyDescent="0.35">
      <c r="A52" s="9" t="s">
        <v>49</v>
      </c>
      <c r="B52" s="10"/>
      <c r="C52" s="11">
        <v>348</v>
      </c>
      <c r="E52" s="15">
        <v>1695303.27939712</v>
      </c>
      <c r="F52" s="15">
        <f t="shared" si="0"/>
        <v>4871.5611476928734</v>
      </c>
      <c r="I52" s="15">
        <f>E52*-$I$1</f>
        <v>-838.69773976433021</v>
      </c>
      <c r="J52" s="15">
        <f>I52/C52</f>
        <v>-2.4100509763342823</v>
      </c>
      <c r="L52" s="15">
        <f>E52*-$L$1</f>
        <v>-1677.3954795286604</v>
      </c>
      <c r="M52" s="15">
        <f>L52/C52</f>
        <v>-4.8201019526685647</v>
      </c>
    </row>
    <row r="53" spans="1:13" x14ac:dyDescent="0.35">
      <c r="A53" s="9" t="s">
        <v>50</v>
      </c>
      <c r="B53" s="10"/>
      <c r="C53" s="11">
        <v>108.5</v>
      </c>
      <c r="E53" s="15">
        <v>600258.52819568</v>
      </c>
      <c r="F53" s="15">
        <f t="shared" si="0"/>
        <v>5532.336665397972</v>
      </c>
      <c r="I53" s="15">
        <f>E53*-$I$1</f>
        <v>-296.95894356495961</v>
      </c>
      <c r="J53" s="15">
        <f>I53/C53</f>
        <v>-2.7369487886171391</v>
      </c>
      <c r="L53" s="15">
        <f>E53*-$L$1</f>
        <v>-593.91788712991922</v>
      </c>
      <c r="M53" s="15">
        <f>L53/C53</f>
        <v>-5.4738975772342782</v>
      </c>
    </row>
    <row r="54" spans="1:13" x14ac:dyDescent="0.35">
      <c r="A54" s="9" t="s">
        <v>51</v>
      </c>
      <c r="B54" s="10"/>
      <c r="C54" s="11">
        <v>317</v>
      </c>
      <c r="E54" s="15">
        <v>1475295.0253025598</v>
      </c>
      <c r="F54" s="15">
        <f t="shared" si="0"/>
        <v>4653.9275246137531</v>
      </c>
      <c r="I54" s="15">
        <f>E54*-$I$1</f>
        <v>-729.85560651238325</v>
      </c>
      <c r="J54" s="15">
        <f>I54/C54</f>
        <v>-2.3023836167583069</v>
      </c>
      <c r="L54" s="15">
        <f>E54*-$L$1</f>
        <v>-1459.7112130247665</v>
      </c>
      <c r="M54" s="15">
        <f>L54/C54</f>
        <v>-4.6047672335166139</v>
      </c>
    </row>
    <row r="55" spans="1:13" x14ac:dyDescent="0.35">
      <c r="A55" s="9" t="s">
        <v>52</v>
      </c>
      <c r="B55" s="10"/>
      <c r="C55" s="11">
        <v>428</v>
      </c>
      <c r="E55" s="15">
        <v>2038418.5124487197</v>
      </c>
      <c r="F55" s="15">
        <f t="shared" si="0"/>
        <v>4762.6600758147661</v>
      </c>
      <c r="I55" s="15">
        <f>E55*-$I$1</f>
        <v>-1008.4431616816548</v>
      </c>
      <c r="J55" s="15">
        <f>I55/C55</f>
        <v>-2.3561756114057357</v>
      </c>
      <c r="L55" s="15">
        <f>E55*-$L$1</f>
        <v>-2016.8863233633097</v>
      </c>
      <c r="M55" s="15">
        <f>L55/C55</f>
        <v>-4.7123512228114715</v>
      </c>
    </row>
    <row r="56" spans="1:13" x14ac:dyDescent="0.35">
      <c r="A56" s="9" t="s">
        <v>53</v>
      </c>
      <c r="B56" s="10"/>
      <c r="C56" s="11">
        <v>328</v>
      </c>
      <c r="E56" s="15">
        <v>1601292.2288468799</v>
      </c>
      <c r="F56" s="15">
        <f t="shared" si="0"/>
        <v>4881.9885025819513</v>
      </c>
      <c r="I56" s="15">
        <f>E56*-$I$1</f>
        <v>-792.18874248486065</v>
      </c>
      <c r="J56" s="15">
        <f>I56/C56</f>
        <v>-2.4152095807465264</v>
      </c>
      <c r="L56" s="15">
        <f>E56*-$L$1</f>
        <v>-1584.3774849697213</v>
      </c>
      <c r="M56" s="15">
        <f>L56/C56</f>
        <v>-4.8304191614930527</v>
      </c>
    </row>
    <row r="57" spans="1:13" x14ac:dyDescent="0.35">
      <c r="A57" s="9" t="s">
        <v>54</v>
      </c>
      <c r="B57" s="10"/>
      <c r="C57" s="11">
        <v>395</v>
      </c>
      <c r="E57" s="15">
        <v>1863073.8969184</v>
      </c>
      <c r="F57" s="15">
        <f t="shared" si="0"/>
        <v>4716.6427770086075</v>
      </c>
      <c r="I57" s="15">
        <f>E57*-$I$1</f>
        <v>-921.6969526037002</v>
      </c>
      <c r="J57" s="15">
        <f>I57/C57</f>
        <v>-2.3334100065916461</v>
      </c>
      <c r="L57" s="15">
        <f>E57*-$L$1</f>
        <v>-1843.3939052074004</v>
      </c>
      <c r="M57" s="15">
        <f>L57/C57</f>
        <v>-4.6668200131832922</v>
      </c>
    </row>
    <row r="58" spans="1:13" x14ac:dyDescent="0.35">
      <c r="A58" s="9" t="s">
        <v>55</v>
      </c>
      <c r="B58" s="10"/>
      <c r="C58" s="11">
        <v>355</v>
      </c>
      <c r="E58" s="15">
        <v>1697514.10002376</v>
      </c>
      <c r="F58" s="15">
        <f t="shared" si="0"/>
        <v>4781.7298592218594</v>
      </c>
      <c r="I58" s="15">
        <f>E58*-$I$1</f>
        <v>-839.7914734255113</v>
      </c>
      <c r="J58" s="15">
        <f>I58/C58</f>
        <v>-2.3656097842972148</v>
      </c>
      <c r="L58" s="15">
        <f>E58*-$L$1</f>
        <v>-1679.5829468510226</v>
      </c>
      <c r="M58" s="15">
        <f>L58/C58</f>
        <v>-4.7312195685944296</v>
      </c>
    </row>
    <row r="59" spans="1:13" x14ac:dyDescent="0.35">
      <c r="A59" s="9" t="s">
        <v>56</v>
      </c>
      <c r="B59" s="10"/>
      <c r="C59" s="11">
        <v>335</v>
      </c>
      <c r="E59" s="15">
        <v>1550058.8224226399</v>
      </c>
      <c r="F59" s="15">
        <f t="shared" si="0"/>
        <v>4627.0412609631039</v>
      </c>
      <c r="I59" s="15">
        <f>E59*-$I$1</f>
        <v>-766.84263321306241</v>
      </c>
      <c r="J59" s="15">
        <f>I59/C59</f>
        <v>-2.2890824872031712</v>
      </c>
      <c r="L59" s="15">
        <f>E59*-$L$1</f>
        <v>-1533.6852664261248</v>
      </c>
      <c r="M59" s="15">
        <f>L59/C59</f>
        <v>-4.5781649744063424</v>
      </c>
    </row>
    <row r="60" spans="1:13" x14ac:dyDescent="0.35">
      <c r="A60" s="9" t="s">
        <v>57</v>
      </c>
      <c r="B60" s="10"/>
      <c r="C60" s="11">
        <v>588</v>
      </c>
      <c r="E60" s="15">
        <v>2474860.8549490399</v>
      </c>
      <c r="F60" s="15">
        <f t="shared" si="0"/>
        <v>4208.9470322262587</v>
      </c>
      <c r="I60" s="15">
        <f>E60*-$I$1</f>
        <v>-1224.3592226254168</v>
      </c>
      <c r="J60" s="15">
        <f>I60/C60</f>
        <v>-2.0822435758935658</v>
      </c>
      <c r="L60" s="15">
        <f>E60*-$L$1</f>
        <v>-2448.7184452508336</v>
      </c>
      <c r="M60" s="15">
        <f>L60/C60</f>
        <v>-4.1644871517871316</v>
      </c>
    </row>
    <row r="61" spans="1:13" x14ac:dyDescent="0.35">
      <c r="A61" s="9" t="s">
        <v>58</v>
      </c>
      <c r="B61" s="10"/>
      <c r="C61" s="11">
        <v>1106</v>
      </c>
      <c r="E61" s="15">
        <v>5077802.1792614395</v>
      </c>
      <c r="F61" s="15">
        <f t="shared" si="0"/>
        <v>4591.1412109054609</v>
      </c>
      <c r="I61" s="15">
        <f>E61*-$I$1</f>
        <v>-2512.0822111731204</v>
      </c>
      <c r="J61" s="15">
        <f>I61/C61</f>
        <v>-2.2713220715850997</v>
      </c>
      <c r="L61" s="15">
        <f>E61*-$L$1</f>
        <v>-5024.1644223462408</v>
      </c>
      <c r="M61" s="15">
        <f>L61/C61</f>
        <v>-4.5426441431701994</v>
      </c>
    </row>
    <row r="62" spans="1:13" x14ac:dyDescent="0.35">
      <c r="A62" s="9" t="s">
        <v>59</v>
      </c>
      <c r="B62" s="10"/>
      <c r="C62" s="11">
        <v>571</v>
      </c>
      <c r="E62" s="15">
        <v>2587553.1641061599</v>
      </c>
      <c r="F62" s="15">
        <f t="shared" si="0"/>
        <v>4531.616749748091</v>
      </c>
      <c r="I62" s="15">
        <f>E62*-$I$1</f>
        <v>-1280.1101824256662</v>
      </c>
      <c r="J62" s="15">
        <f>I62/C62</f>
        <v>-2.2418742249136008</v>
      </c>
      <c r="L62" s="15">
        <f>E62*-$L$1</f>
        <v>-2560.2203648513323</v>
      </c>
      <c r="M62" s="15">
        <f>L62/C62</f>
        <v>-4.4837484498272016</v>
      </c>
    </row>
    <row r="63" spans="1:13" x14ac:dyDescent="0.35">
      <c r="A63" s="9" t="s">
        <v>60</v>
      </c>
      <c r="B63" s="10"/>
      <c r="C63" s="11">
        <v>526</v>
      </c>
      <c r="E63" s="15">
        <v>3404958.2457948001</v>
      </c>
      <c r="F63" s="15">
        <f t="shared" si="0"/>
        <v>6473.3046498000003</v>
      </c>
      <c r="I63" s="15">
        <f>E63*-$I$1</f>
        <v>-1684.4955232762638</v>
      </c>
      <c r="J63" s="15">
        <f>I63/C63</f>
        <v>-3.2024629720081061</v>
      </c>
      <c r="L63" s="15">
        <f>E63*-$L$1</f>
        <v>-3368.9910465525277</v>
      </c>
      <c r="M63" s="15">
        <f>L63/C63</f>
        <v>-6.4049259440162123</v>
      </c>
    </row>
    <row r="64" spans="1:13" x14ac:dyDescent="0.35">
      <c r="A64" s="9" t="s">
        <v>61</v>
      </c>
      <c r="B64" s="10"/>
      <c r="C64" s="11">
        <v>538</v>
      </c>
      <c r="E64" s="15">
        <v>3447386.0453791199</v>
      </c>
      <c r="F64" s="15">
        <f t="shared" si="0"/>
        <v>6407.7807534927879</v>
      </c>
      <c r="I64" s="15">
        <f>E64*-$I$1</f>
        <v>-1705.4853367491648</v>
      </c>
      <c r="J64" s="15">
        <f>I64/C64</f>
        <v>-3.1700470943293029</v>
      </c>
      <c r="L64" s="15">
        <f>E64*-$L$1</f>
        <v>-3410.9706734983297</v>
      </c>
      <c r="M64" s="15">
        <f>L64/C64</f>
        <v>-6.3400941886586057</v>
      </c>
    </row>
    <row r="65" spans="1:13" x14ac:dyDescent="0.35">
      <c r="A65" s="9" t="s">
        <v>62</v>
      </c>
      <c r="B65" s="10"/>
      <c r="C65" s="11">
        <v>627</v>
      </c>
      <c r="E65" s="15">
        <v>3796388.9415264004</v>
      </c>
      <c r="F65" s="15">
        <f t="shared" si="0"/>
        <v>6054.8467966928238</v>
      </c>
      <c r="I65" s="15">
        <f>E65*-$I$1</f>
        <v>-1878.1434939810802</v>
      </c>
      <c r="J65" s="15">
        <f>I65/C65</f>
        <v>-2.9954441690288358</v>
      </c>
      <c r="L65" s="15">
        <f>E65*-$L$1</f>
        <v>-3756.2869879621603</v>
      </c>
      <c r="M65" s="15">
        <f>L65/C65</f>
        <v>-5.9908883380576716</v>
      </c>
    </row>
    <row r="66" spans="1:13" x14ac:dyDescent="0.35">
      <c r="A66" s="9" t="s">
        <v>63</v>
      </c>
      <c r="B66" s="10"/>
      <c r="C66" s="11">
        <v>599</v>
      </c>
      <c r="E66" s="15">
        <v>3904629.8315152</v>
      </c>
      <c r="F66" s="15">
        <f t="shared" si="0"/>
        <v>6518.5806870036731</v>
      </c>
      <c r="I66" s="15">
        <f>E66*-$I$1</f>
        <v>-1931.6922547762395</v>
      </c>
      <c r="J66" s="15">
        <f>I66/C66</f>
        <v>-3.2248618610621693</v>
      </c>
      <c r="L66" s="15">
        <f>E66*-$L$1</f>
        <v>-3863.3845095524789</v>
      </c>
      <c r="M66" s="15">
        <f>L66/C66</f>
        <v>-6.4497237221243386</v>
      </c>
    </row>
    <row r="67" spans="1:13" x14ac:dyDescent="0.35">
      <c r="A67" s="9" t="s">
        <v>64</v>
      </c>
      <c r="B67" s="10"/>
      <c r="C67" s="11">
        <v>1187</v>
      </c>
      <c r="E67" s="15">
        <v>6860576.370906</v>
      </c>
      <c r="F67" s="15">
        <f t="shared" si="0"/>
        <v>5779.7610538382478</v>
      </c>
      <c r="I67" s="15">
        <f>E67*-$I$1</f>
        <v>-3394.0534214064878</v>
      </c>
      <c r="J67" s="15">
        <f>I67/C67</f>
        <v>-2.859354188211026</v>
      </c>
      <c r="L67" s="15">
        <f>E67*-$L$1</f>
        <v>-6788.1068428129756</v>
      </c>
      <c r="M67" s="15">
        <f>L67/C67</f>
        <v>-5.7187083764220521</v>
      </c>
    </row>
    <row r="68" spans="1:13" x14ac:dyDescent="0.35">
      <c r="A68" s="9" t="s">
        <v>65</v>
      </c>
      <c r="B68" s="10"/>
      <c r="C68" s="11">
        <v>1245</v>
      </c>
      <c r="E68" s="15">
        <v>7354944.0234324792</v>
      </c>
      <c r="F68" s="15">
        <f t="shared" si="0"/>
        <v>5907.5855609899436</v>
      </c>
      <c r="I68" s="15">
        <f>E68*-$I$1</f>
        <v>-3638.6261995196778</v>
      </c>
      <c r="J68" s="15">
        <f>I68/C68</f>
        <v>-2.9225913249154041</v>
      </c>
      <c r="L68" s="15">
        <f>E68*-$L$1</f>
        <v>-7277.2523990393556</v>
      </c>
      <c r="M68" s="15">
        <f>L68/C68</f>
        <v>-5.8451826498308082</v>
      </c>
    </row>
    <row r="69" spans="1:13" x14ac:dyDescent="0.35">
      <c r="A69" s="9" t="s">
        <v>66</v>
      </c>
      <c r="B69" s="10"/>
      <c r="C69" s="11">
        <v>883</v>
      </c>
      <c r="E69" s="15">
        <v>5629177.1542659206</v>
      </c>
      <c r="F69" s="15">
        <f t="shared" ref="F69:F71" si="1">E69/C69</f>
        <v>6375.0590648538173</v>
      </c>
      <c r="I69" s="15">
        <f>E69*-$I$1</f>
        <v>-2784.8575611171868</v>
      </c>
      <c r="J69" s="15">
        <f>I69/C69</f>
        <v>-3.1538590726128954</v>
      </c>
      <c r="L69" s="15">
        <f>E69*-$L$1</f>
        <v>-5569.7151222343737</v>
      </c>
      <c r="M69" s="15">
        <f>L69/C69</f>
        <v>-6.3077181452257909</v>
      </c>
    </row>
    <row r="70" spans="1:13" x14ac:dyDescent="0.35">
      <c r="A70" s="9" t="s">
        <v>67</v>
      </c>
      <c r="B70" s="10"/>
      <c r="C70" s="11">
        <v>664</v>
      </c>
      <c r="E70" s="15">
        <v>4963180.6271577599</v>
      </c>
      <c r="F70" s="15">
        <f t="shared" si="1"/>
        <v>7474.6696192134941</v>
      </c>
      <c r="I70" s="15">
        <f>E70*-$I$1</f>
        <v>-2455.3768193733581</v>
      </c>
      <c r="J70" s="15">
        <f>I70/C70</f>
        <v>-3.6978566556827683</v>
      </c>
      <c r="L70" s="15">
        <f>E70*-$L$1</f>
        <v>-4910.7536387467162</v>
      </c>
      <c r="M70" s="15">
        <f>L70/C70</f>
        <v>-7.3957133113655367</v>
      </c>
    </row>
    <row r="71" spans="1:13" x14ac:dyDescent="0.35">
      <c r="A71" s="9" t="s">
        <v>68</v>
      </c>
      <c r="B71" s="10"/>
      <c r="C71" s="11">
        <v>866</v>
      </c>
      <c r="E71" s="15">
        <v>4978383.3984407205</v>
      </c>
      <c r="F71" s="15">
        <f t="shared" si="1"/>
        <v>5748.7106217560286</v>
      </c>
      <c r="I71" s="15">
        <f>E71*-$I$1</f>
        <v>-2462.897910182377</v>
      </c>
      <c r="J71" s="15">
        <f>I71/C71</f>
        <v>-2.8439929678780334</v>
      </c>
      <c r="L71" s="15">
        <f>E71*-$L$1</f>
        <v>-4925.795820364754</v>
      </c>
      <c r="M71" s="15">
        <f>L71/C71</f>
        <v>-5.6879859357560667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James-Pike</dc:creator>
  <cp:lastModifiedBy>Jerome Francis</cp:lastModifiedBy>
  <cp:lastPrinted>2019-11-08T14:15:44Z</cp:lastPrinted>
  <dcterms:created xsi:type="dcterms:W3CDTF">2019-11-07T16:05:03Z</dcterms:created>
  <dcterms:modified xsi:type="dcterms:W3CDTF">2019-11-22T09:35:25Z</dcterms:modified>
</cp:coreProperties>
</file>